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161" firstSheet="0" activeTab="0"/>
  </bookViews>
  <sheets>
    <sheet name="Feuille1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<sst xmlns="http://schemas.openxmlformats.org/spreadsheetml/2006/main" count="60" uniqueCount="60">
  <si>
    <t>Libelle</t>
  </si>
  <si>
    <t>CompteDebit</t>
  </si>
  <si>
    <t>CompteCredit</t>
  </si>
  <si>
    <t>Montanta</t>
  </si>
  <si>
    <t>Montantb</t>
  </si>
  <si>
    <t>Montantc</t>
  </si>
  <si>
    <t>Ana2a</t>
  </si>
  <si>
    <t>Ana2b</t>
  </si>
  <si>
    <t>Ana3b</t>
  </si>
  <si>
    <t>Salaire de base</t>
  </si>
  <si>
    <t>Absence congés sans solde</t>
  </si>
  <si>
    <t>Heures supplémentaires</t>
  </si>
  <si>
    <t>Total Brut</t>
  </si>
  <si>
    <t>Assurance maladie</t>
  </si>
  <si>
    <t>Assurance vieillesse plafonnée</t>
  </si>
  <si>
    <t>Assurance vieillesse déplafonnée</t>
  </si>
  <si>
    <t>Assurance chomage AC</t>
  </si>
  <si>
    <t>AGFF TA</t>
  </si>
  <si>
    <t>AGFF T1</t>
  </si>
  <si>
    <t>Retraite complémentaire TA</t>
  </si>
  <si>
    <t>Retraite complémentaire Etam T1</t>
  </si>
  <si>
    <t>Garantie minimum de points</t>
  </si>
  <si>
    <t>Cotisation CET</t>
  </si>
  <si>
    <t> APEC TA</t>
  </si>
  <si>
    <t> CSG déductible</t>
  </si>
  <si>
    <t>Total Charge salarié</t>
  </si>
  <si>
    <t>Reintégration fiscale</t>
  </si>
  <si>
    <t>Net imposable</t>
  </si>
  <si>
    <t>CSG-CRDS non déductible</t>
  </si>
  <si>
    <t>Total générales des charges</t>
  </si>
  <si>
    <t>Salaire net</t>
  </si>
  <si>
    <t>Assurance maladie (patronal)</t>
  </si>
  <si>
    <t>Assurance vieillesse plafonnée (patronal)</t>
  </si>
  <si>
    <t>Assurance vieillesse déplafonnée (patronal)</t>
  </si>
  <si>
    <t>Accident du travail (patronal)</t>
  </si>
  <si>
    <t>Allocations familiales (patronal)</t>
  </si>
  <si>
    <t>FNAL plafonné (patronal)</t>
  </si>
  <si>
    <t>Contribution solidarité autonomie (patronal)</t>
  </si>
  <si>
    <t>Réduction Fillon (patronal)</t>
  </si>
  <si>
    <t>Assurance chomage AC (patronal)</t>
  </si>
  <si>
    <t>A.G.S.  (patronal)</t>
  </si>
  <si>
    <t>AGFF TA  (patronal)</t>
  </si>
  <si>
    <t>AGFF T1  (patronal)</t>
  </si>
  <si>
    <t>Retraite complémentaire TA  (patronal)</t>
  </si>
  <si>
    <t>Retraite complémentaire Etam T1  (patronal)</t>
  </si>
  <si>
    <t>Garantie minimum de points (patronal)</t>
  </si>
  <si>
    <t>Cotisation CET  (patronal)</t>
  </si>
  <si>
    <t>APEC TA  (patronal)</t>
  </si>
  <si>
    <t>Prévoyance Cadre TA  (patronal)</t>
  </si>
  <si>
    <t>Prévoyance Etam T1  (patronal)</t>
  </si>
  <si>
    <t>Prévoyance OCIRP Cadre TB  (patronal)</t>
  </si>
  <si>
    <t>Mutuelle Cadre Famille  (patronal)</t>
  </si>
  <si>
    <t>Mutuelle Etam plafond</t>
  </si>
  <si>
    <t>Taxe apprentissage (patronal)</t>
  </si>
  <si>
    <t>Participation formation (patronal)</t>
  </si>
  <si>
    <t>Participation formation alternance (patronal)</t>
  </si>
  <si>
    <t>Déduction patronal exo TEPA</t>
  </si>
  <si>
    <t>Total Charge (patronal)</t>
  </si>
  <si>
    <t>Cout Global</t>
  </si>
  <si>
    <t>Paiement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</si>
</sst>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0000"/>
        <bgColor rgb="FF0033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1:54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200" zoomScaleNormal="200" zoomScalePageLayoutView="100" workbookViewId="0">
      <selection pane="topLeft" activeCell="G54" activeCellId="0" sqref="G54"/>
    </sheetView>
  </sheetViews>
  <sheetFormatPr defaultRowHeight="12.8"/>
  <cols>
    <col collapsed="false" hidden="false" max="1" min="1" style="0" width="38.2908163265306"/>
    <col collapsed="false" hidden="false" max="6" min="4" style="0" width="9.72959183673469"/>
    <col collapsed="false" hidden="false" max="9" min="7" style="0" width="8.03571428571429"/>
    <col collapsed="false" hidden="false" max="1025" min="10" style="0" width="11.5204081632653"/>
  </cols>
  <sheetData>
    <row r="1" customFormat="false" ht="12.8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0" t="s">
        <v>6</v>
      </c>
      <c r="H1" s="0" t="s">
        <v>7</v>
      </c>
      <c r="I1" s="0" t="s">
        <v>8</v>
      </c>
    </row>
    <row r="2" s="1" customFormat="true" ht="12.8" hidden="false" customHeight="false" outlineLevel="0" collapsed="false">
      <c r="A2" s="1" t="s">
        <v>9</v>
      </c>
      <c r="D2" s="1" t="n">
        <v>1919.95</v>
      </c>
      <c r="E2" s="1" t="n">
        <v>1919.95</v>
      </c>
      <c r="F2" s="1" t="n">
        <v>1454</v>
      </c>
      <c r="G2" s="0" t="n">
        <v>1</v>
      </c>
      <c r="H2" s="0" t="n">
        <v>2</v>
      </c>
      <c r="I2" s="0" t="n">
        <v>3</v>
      </c>
      <c r="AMI2" s="0"/>
      <c r="AMJ2" s="0"/>
    </row>
    <row r="3" s="1" customFormat="true" ht="12.8" hidden="false" customHeight="false" outlineLevel="0" collapsed="false">
      <c r="A3" s="1" t="s">
        <v>10</v>
      </c>
      <c r="D3" s="1" t="n">
        <v>1413.6</v>
      </c>
      <c r="G3" s="0" t="n">
        <v>1</v>
      </c>
      <c r="H3" s="0" t="n">
        <v>2</v>
      </c>
      <c r="I3" s="0" t="n">
        <v>3</v>
      </c>
      <c r="AMI3" s="0"/>
      <c r="AMJ3" s="0"/>
    </row>
    <row r="4" s="1" customFormat="true" ht="12.8" hidden="false" customHeight="false" outlineLevel="0" collapsed="false">
      <c r="A4" s="1" t="s">
        <v>11</v>
      </c>
      <c r="F4" s="1" t="n">
        <v>23.97</v>
      </c>
      <c r="G4" s="0" t="n">
        <v>1</v>
      </c>
      <c r="H4" s="0" t="n">
        <v>2</v>
      </c>
      <c r="I4" s="0" t="n">
        <v>3</v>
      </c>
      <c r="AMI4" s="0"/>
      <c r="AMJ4" s="0"/>
    </row>
    <row r="5" s="2" customFormat="true" ht="12.8" hidden="false" customHeight="false" outlineLevel="0" collapsed="false">
      <c r="A5" s="2" t="s">
        <v>12</v>
      </c>
      <c r="D5" s="3" t="n">
        <f aca="false">D2-D3+D4</f>
        <v>506.35</v>
      </c>
      <c r="E5" s="3" t="n">
        <f aca="false">E2-E3+E4</f>
        <v>1919.95</v>
      </c>
      <c r="F5" s="3" t="n">
        <f aca="false">F2-F3+F4</f>
        <v>1477.97</v>
      </c>
      <c r="G5" s="0" t="n">
        <v>1</v>
      </c>
      <c r="H5" s="0" t="n">
        <v>2</v>
      </c>
      <c r="I5" s="0" t="n">
        <v>3</v>
      </c>
      <c r="AMI5" s="0"/>
      <c r="AMJ5" s="0"/>
    </row>
    <row r="6" customFormat="false" ht="12.8" hidden="false" customHeight="false" outlineLevel="0" collapsed="false">
      <c r="A6" s="0" t="s">
        <v>13</v>
      </c>
      <c r="B6" s="0" t="n">
        <v>6451</v>
      </c>
      <c r="C6" s="0" t="n">
        <v>431</v>
      </c>
      <c r="D6" s="0" t="n">
        <v>3.8</v>
      </c>
      <c r="E6" s="0" t="n">
        <v>14.4</v>
      </c>
      <c r="F6" s="0" t="n">
        <v>11.08</v>
      </c>
      <c r="G6" s="0" t="n">
        <v>1</v>
      </c>
      <c r="H6" s="0" t="n">
        <v>2</v>
      </c>
      <c r="I6" s="0" t="n">
        <v>3</v>
      </c>
    </row>
    <row r="7" customFormat="false" ht="12.8" hidden="false" customHeight="false" outlineLevel="0" collapsed="false">
      <c r="A7" s="0" t="s">
        <v>14</v>
      </c>
      <c r="B7" s="0" t="n">
        <v>6451</v>
      </c>
      <c r="C7" s="0" t="n">
        <v>431</v>
      </c>
      <c r="D7" s="0" t="n">
        <v>34.43</v>
      </c>
      <c r="E7" s="0" t="n">
        <v>130.56</v>
      </c>
      <c r="F7" s="0" t="n">
        <v>100.5</v>
      </c>
      <c r="G7" s="0" t="n">
        <v>1</v>
      </c>
      <c r="H7" s="0" t="n">
        <v>2</v>
      </c>
      <c r="I7" s="0" t="n">
        <v>3</v>
      </c>
    </row>
    <row r="8" customFormat="false" ht="12.8" hidden="false" customHeight="false" outlineLevel="0" collapsed="false">
      <c r="A8" s="0" t="s">
        <v>15</v>
      </c>
      <c r="B8" s="0" t="n">
        <v>6451</v>
      </c>
      <c r="C8" s="0" t="n">
        <v>431</v>
      </c>
      <c r="D8" s="0" t="n">
        <v>1.27</v>
      </c>
      <c r="E8" s="0" t="n">
        <v>4.8</v>
      </c>
      <c r="F8" s="0" t="n">
        <v>3.69</v>
      </c>
      <c r="G8" s="0" t="n">
        <v>1</v>
      </c>
      <c r="H8" s="0" t="n">
        <v>2</v>
      </c>
      <c r="I8" s="0" t="n">
        <v>3</v>
      </c>
    </row>
    <row r="9" customFormat="false" ht="12.8" hidden="false" customHeight="false" outlineLevel="0" collapsed="false">
      <c r="A9" s="0" t="s">
        <v>16</v>
      </c>
      <c r="B9" s="0" t="n">
        <v>6454</v>
      </c>
      <c r="C9" s="0" t="n">
        <v>431</v>
      </c>
      <c r="D9" s="0" t="n">
        <v>12.15</v>
      </c>
      <c r="E9" s="0" t="n">
        <v>46.08</v>
      </c>
      <c r="F9" s="0" t="n">
        <v>35.47</v>
      </c>
      <c r="G9" s="0" t="n">
        <v>1</v>
      </c>
      <c r="H9" s="0" t="n">
        <v>2</v>
      </c>
      <c r="I9" s="0" t="n">
        <v>3</v>
      </c>
    </row>
    <row r="10" customFormat="false" ht="12.8" hidden="false" customHeight="false" outlineLevel="0" collapsed="false">
      <c r="A10" s="0" t="s">
        <v>17</v>
      </c>
      <c r="B10" s="0" t="n">
        <v>64531</v>
      </c>
      <c r="C10" s="0" t="n">
        <v>4371</v>
      </c>
      <c r="D10" s="0" t="n">
        <v>4.05</v>
      </c>
      <c r="E10" s="0" t="n">
        <v>15.36</v>
      </c>
      <c r="F10" s="4"/>
      <c r="G10" s="0" t="n">
        <v>1</v>
      </c>
      <c r="H10" s="0" t="n">
        <v>2</v>
      </c>
      <c r="I10" s="0" t="n">
        <v>3</v>
      </c>
    </row>
    <row r="11" customFormat="false" ht="12.8" hidden="false" customHeight="false" outlineLevel="0" collapsed="false">
      <c r="A11" s="0" t="s">
        <v>18</v>
      </c>
      <c r="B11" s="0" t="n">
        <v>64531</v>
      </c>
      <c r="C11" s="0" t="n">
        <v>4371</v>
      </c>
      <c r="D11" s="5"/>
      <c r="E11" s="5"/>
      <c r="F11" s="0" t="n">
        <v>11.82</v>
      </c>
      <c r="G11" s="0" t="n">
        <v>1</v>
      </c>
      <c r="H11" s="0" t="n">
        <v>2</v>
      </c>
      <c r="I11" s="0" t="n">
        <v>3</v>
      </c>
    </row>
    <row r="12" customFormat="false" ht="12.8" hidden="false" customHeight="false" outlineLevel="0" collapsed="false">
      <c r="A12" s="0" t="s">
        <v>19</v>
      </c>
      <c r="B12" s="0" t="n">
        <v>64531</v>
      </c>
      <c r="C12" s="0" t="n">
        <v>4371</v>
      </c>
      <c r="D12" s="0" t="n">
        <v>15.44</v>
      </c>
      <c r="E12" s="0" t="n">
        <v>58.56</v>
      </c>
      <c r="F12" s="5"/>
      <c r="G12" s="0" t="n">
        <v>1</v>
      </c>
      <c r="H12" s="0" t="n">
        <v>2</v>
      </c>
      <c r="I12" s="0" t="n">
        <v>3</v>
      </c>
    </row>
    <row r="13" customFormat="false" ht="12.8" hidden="false" customHeight="false" outlineLevel="0" collapsed="false">
      <c r="A13" s="0" t="s">
        <v>20</v>
      </c>
      <c r="B13" s="0" t="n">
        <v>64531</v>
      </c>
      <c r="C13" s="0" t="n">
        <v>4371</v>
      </c>
      <c r="D13" s="5"/>
      <c r="E13" s="5"/>
      <c r="F13" s="0" t="n">
        <v>45.08</v>
      </c>
      <c r="G13" s="0" t="n">
        <v>1</v>
      </c>
      <c r="H13" s="0" t="n">
        <v>2</v>
      </c>
      <c r="I13" s="0" t="n">
        <v>3</v>
      </c>
    </row>
    <row r="14" customFormat="false" ht="12.8" hidden="false" customHeight="false" outlineLevel="0" collapsed="false">
      <c r="A14" s="0" t="s">
        <v>21</v>
      </c>
      <c r="B14" s="0" t="n">
        <v>64531</v>
      </c>
      <c r="C14" s="0" t="n">
        <v>4371</v>
      </c>
      <c r="D14" s="0" t="n">
        <v>25.17</v>
      </c>
      <c r="E14" s="0" t="n">
        <v>25.17</v>
      </c>
      <c r="F14" s="5"/>
      <c r="G14" s="0" t="n">
        <v>1</v>
      </c>
      <c r="H14" s="0" t="n">
        <v>2</v>
      </c>
      <c r="I14" s="0" t="n">
        <v>3</v>
      </c>
    </row>
    <row r="15" customFormat="false" ht="12.8" hidden="false" customHeight="false" outlineLevel="0" collapsed="false">
      <c r="A15" s="0" t="s">
        <v>22</v>
      </c>
      <c r="B15" s="0" t="n">
        <v>64531</v>
      </c>
      <c r="C15" s="0" t="n">
        <v>4371</v>
      </c>
      <c r="D15" s="0" t="n">
        <v>0.66</v>
      </c>
      <c r="E15" s="0" t="n">
        <v>2.5</v>
      </c>
      <c r="F15" s="5"/>
      <c r="G15" s="0" t="n">
        <v>1</v>
      </c>
      <c r="H15" s="0" t="n">
        <v>2</v>
      </c>
      <c r="I15" s="0" t="n">
        <v>3</v>
      </c>
    </row>
    <row r="16" customFormat="false" ht="12.8" hidden="false" customHeight="false" outlineLevel="0" collapsed="false">
      <c r="A16" s="0" t="s">
        <v>23</v>
      </c>
      <c r="B16" s="0" t="n">
        <v>64531</v>
      </c>
      <c r="C16" s="0" t="n">
        <v>4371</v>
      </c>
      <c r="D16" s="0" t="n">
        <v>0.12</v>
      </c>
      <c r="E16" s="0" t="n">
        <v>0.46</v>
      </c>
      <c r="F16" s="5"/>
      <c r="G16" s="0" t="n">
        <v>1</v>
      </c>
      <c r="H16" s="0" t="n">
        <v>2</v>
      </c>
      <c r="I16" s="0" t="n">
        <v>3</v>
      </c>
    </row>
    <row r="17" customFormat="false" ht="12.8" hidden="false" customHeight="false" outlineLevel="0" collapsed="false">
      <c r="A17" s="0" t="s">
        <v>24</v>
      </c>
      <c r="B17" s="0" t="n">
        <v>6451</v>
      </c>
      <c r="C17" s="0" t="n">
        <v>431</v>
      </c>
      <c r="D17" s="0" t="n">
        <v>30.47</v>
      </c>
      <c r="E17" s="0" t="n">
        <v>102.57</v>
      </c>
      <c r="F17" s="0" t="n">
        <v>76.5</v>
      </c>
      <c r="G17" s="0" t="n">
        <v>1</v>
      </c>
      <c r="H17" s="0" t="n">
        <v>2</v>
      </c>
      <c r="I17" s="0" t="n">
        <v>3</v>
      </c>
    </row>
    <row r="18" s="2" customFormat="true" ht="12.8" hidden="false" customHeight="false" outlineLevel="0" collapsed="false">
      <c r="A18" s="2" t="s">
        <v>25</v>
      </c>
      <c r="D18" s="3" t="n">
        <f aca="false">SUM(D6:D17)</f>
        <v>127.56</v>
      </c>
      <c r="E18" s="3" t="n">
        <f aca="false">SUM(E6:E17)</f>
        <v>400.46</v>
      </c>
      <c r="F18" s="3" t="n">
        <f aca="false">SUM(F6:F17)</f>
        <v>284.14</v>
      </c>
      <c r="G18" s="0" t="n">
        <v>1</v>
      </c>
      <c r="H18" s="0" t="n">
        <v>2</v>
      </c>
      <c r="I18" s="0" t="n">
        <v>3</v>
      </c>
      <c r="AME18" s="0"/>
      <c r="AMF18" s="0"/>
      <c r="AMG18" s="0"/>
      <c r="AMH18" s="0"/>
      <c r="AMI18" s="0"/>
      <c r="AMJ18" s="0"/>
    </row>
    <row r="19" s="2" customFormat="true" ht="12.8" hidden="false" customHeight="false" outlineLevel="0" collapsed="false">
      <c r="G19" s="0" t="n">
        <v>1</v>
      </c>
      <c r="H19" s="0" t="n">
        <v>2</v>
      </c>
      <c r="I19" s="0" t="n">
        <v>3</v>
      </c>
      <c r="AME19" s="0"/>
      <c r="AMF19" s="0"/>
      <c r="AMG19" s="0"/>
      <c r="AMH19" s="0"/>
      <c r="AMI19" s="0"/>
      <c r="AMJ19" s="0"/>
    </row>
    <row r="20" s="1" customFormat="true" ht="12.8" hidden="false" customHeight="false" outlineLevel="0" collapsed="false">
      <c r="A20" s="1" t="s">
        <v>26</v>
      </c>
      <c r="D20" s="1" t="n">
        <v>96.06</v>
      </c>
      <c r="E20" s="1" t="n">
        <v>96.06</v>
      </c>
      <c r="F20" s="1" t="n">
        <v>36.92</v>
      </c>
      <c r="G20" s="0" t="n">
        <v>1</v>
      </c>
      <c r="H20" s="0" t="n">
        <v>2</v>
      </c>
      <c r="I20" s="0" t="n">
        <v>3</v>
      </c>
      <c r="AMI20" s="0"/>
      <c r="AMJ20" s="0"/>
    </row>
    <row r="21" s="1" customFormat="true" ht="12.8" hidden="false" customHeight="false" outlineLevel="0" collapsed="false">
      <c r="A21" s="1" t="s">
        <v>27</v>
      </c>
      <c r="D21" s="6" t="n">
        <f aca="false">D5-D23+D22+D20</f>
        <v>474.85</v>
      </c>
      <c r="E21" s="6" t="n">
        <f aca="false">E5-E23+E22+E20</f>
        <v>1615.55</v>
      </c>
      <c r="F21" s="6" t="n">
        <f aca="false">F5-F23+F22+F20</f>
        <v>1230.75</v>
      </c>
      <c r="G21" s="0" t="n">
        <v>1</v>
      </c>
      <c r="H21" s="0" t="n">
        <v>2</v>
      </c>
      <c r="I21" s="0" t="n">
        <v>3</v>
      </c>
      <c r="AMI21" s="0"/>
      <c r="AMJ21" s="0"/>
    </row>
    <row r="22" customFormat="false" ht="12.8" hidden="false" customHeight="false" outlineLevel="0" collapsed="false">
      <c r="A22" s="0" t="s">
        <v>28</v>
      </c>
      <c r="B22" s="0" t="n">
        <v>6451</v>
      </c>
      <c r="C22" s="0" t="n">
        <v>431</v>
      </c>
      <c r="D22" s="0" t="n">
        <v>17.32</v>
      </c>
      <c r="E22" s="0" t="n">
        <v>58.33</v>
      </c>
      <c r="F22" s="0" t="n">
        <v>43.5</v>
      </c>
      <c r="G22" s="0" t="n">
        <v>1</v>
      </c>
      <c r="H22" s="0" t="n">
        <v>2</v>
      </c>
      <c r="I22" s="0" t="n">
        <v>3</v>
      </c>
    </row>
    <row r="23" s="2" customFormat="true" ht="12.8" hidden="false" customHeight="false" outlineLevel="0" collapsed="false">
      <c r="A23" s="2" t="s">
        <v>29</v>
      </c>
      <c r="D23" s="3" t="n">
        <f aca="false">D18+D22</f>
        <v>144.88</v>
      </c>
      <c r="E23" s="3" t="n">
        <f aca="false">E18+E22</f>
        <v>458.79</v>
      </c>
      <c r="F23" s="3" t="n">
        <f aca="false">F18+F22</f>
        <v>327.64</v>
      </c>
      <c r="G23" s="0" t="n">
        <v>1</v>
      </c>
      <c r="H23" s="0" t="n">
        <v>2</v>
      </c>
      <c r="I23" s="0" t="n">
        <v>3</v>
      </c>
      <c r="AMI23" s="0"/>
      <c r="AMJ23" s="0"/>
    </row>
    <row r="24" s="2" customFormat="true" ht="12.8" hidden="false" customHeight="false" outlineLevel="0" collapsed="false">
      <c r="A24" s="2" t="s">
        <v>30</v>
      </c>
      <c r="B24" s="2" t="n">
        <v>6411</v>
      </c>
      <c r="C24" s="2" t="n">
        <v>421</v>
      </c>
      <c r="D24" s="3" t="n">
        <f aca="false">D5-D23</f>
        <v>361.47</v>
      </c>
      <c r="E24" s="3" t="n">
        <f aca="false">E5-E23</f>
        <v>1461.16</v>
      </c>
      <c r="F24" s="3" t="n">
        <f aca="false">F5-F23</f>
        <v>1150.33</v>
      </c>
      <c r="G24" s="0" t="n">
        <v>1</v>
      </c>
      <c r="H24" s="0" t="n">
        <v>2</v>
      </c>
      <c r="I24" s="0" t="n">
        <v>3</v>
      </c>
      <c r="AMI24" s="0"/>
      <c r="AMJ24" s="0"/>
    </row>
    <row r="25" customFormat="false" ht="12.8" hidden="false" customHeight="false" outlineLevel="0" collapsed="false">
      <c r="G25" s="0" t="n">
        <v>1</v>
      </c>
      <c r="H25" s="0" t="n">
        <v>2</v>
      </c>
      <c r="I25" s="0" t="n">
        <v>3</v>
      </c>
    </row>
    <row r="26" customFormat="false" ht="12.8" hidden="false" customHeight="false" outlineLevel="0" collapsed="false">
      <c r="A26" s="0" t="s">
        <v>31</v>
      </c>
      <c r="B26" s="0" t="n">
        <v>6451</v>
      </c>
      <c r="C26" s="0" t="n">
        <v>431</v>
      </c>
      <c r="D26" s="0" t="n">
        <v>64.81</v>
      </c>
      <c r="E26" s="0" t="n">
        <v>245.75</v>
      </c>
      <c r="F26" s="0" t="n">
        <v>189.18</v>
      </c>
      <c r="G26" s="0" t="n">
        <v>1</v>
      </c>
      <c r="H26" s="0" t="n">
        <v>2</v>
      </c>
      <c r="I26" s="0" t="n">
        <v>3</v>
      </c>
    </row>
    <row r="27" customFormat="false" ht="12.8" hidden="false" customHeight="false" outlineLevel="0" collapsed="false">
      <c r="A27" s="0" t="s">
        <v>32</v>
      </c>
      <c r="B27" s="0" t="n">
        <v>6451</v>
      </c>
      <c r="C27" s="0" t="n">
        <v>431</v>
      </c>
      <c r="D27" s="0" t="n">
        <v>42.79</v>
      </c>
      <c r="E27" s="0" t="n">
        <v>162.24</v>
      </c>
      <c r="F27" s="0" t="n">
        <v>124.89</v>
      </c>
      <c r="G27" s="0" t="n">
        <v>1</v>
      </c>
      <c r="H27" s="0" t="n">
        <v>2</v>
      </c>
      <c r="I27" s="0" t="n">
        <v>3</v>
      </c>
    </row>
    <row r="28" customFormat="false" ht="12.8" hidden="false" customHeight="false" outlineLevel="0" collapsed="false">
      <c r="A28" s="0" t="s">
        <v>33</v>
      </c>
      <c r="B28" s="0" t="n">
        <v>6451</v>
      </c>
      <c r="C28" s="0" t="n">
        <v>431</v>
      </c>
      <c r="D28" s="0" t="n">
        <v>8.86</v>
      </c>
      <c r="E28" s="0" t="n">
        <v>33.6</v>
      </c>
      <c r="F28" s="0" t="n">
        <v>25.86</v>
      </c>
      <c r="G28" s="0" t="n">
        <v>1</v>
      </c>
      <c r="H28" s="0" t="n">
        <v>2</v>
      </c>
      <c r="I28" s="0" t="n">
        <v>3</v>
      </c>
    </row>
    <row r="29" customFormat="false" ht="12.8" hidden="false" customHeight="false" outlineLevel="0" collapsed="false">
      <c r="A29" s="0" t="s">
        <v>34</v>
      </c>
      <c r="B29" s="0" t="n">
        <v>6451</v>
      </c>
      <c r="C29" s="0" t="n">
        <v>431</v>
      </c>
      <c r="D29" s="0" t="n">
        <v>5.57</v>
      </c>
      <c r="E29" s="0" t="n">
        <v>21.12</v>
      </c>
      <c r="F29" s="0" t="n">
        <v>16.26</v>
      </c>
      <c r="G29" s="0" t="n">
        <v>1</v>
      </c>
      <c r="H29" s="0" t="n">
        <v>2</v>
      </c>
      <c r="I29" s="0" t="n">
        <v>3</v>
      </c>
    </row>
    <row r="30" customFormat="false" ht="12.8" hidden="false" customHeight="false" outlineLevel="0" collapsed="false">
      <c r="A30" s="0" t="s">
        <v>35</v>
      </c>
      <c r="B30" s="0" t="n">
        <v>6451</v>
      </c>
      <c r="C30" s="0" t="n">
        <v>431</v>
      </c>
      <c r="D30" s="0" t="n">
        <v>26.58</v>
      </c>
      <c r="E30" s="0" t="n">
        <v>100.8</v>
      </c>
      <c r="F30" s="0" t="n">
        <v>77.59</v>
      </c>
      <c r="G30" s="0" t="n">
        <v>1</v>
      </c>
      <c r="H30" s="0" t="n">
        <v>2</v>
      </c>
      <c r="I30" s="0" t="n">
        <v>3</v>
      </c>
    </row>
    <row r="31" customFormat="false" ht="12.8" hidden="false" customHeight="false" outlineLevel="0" collapsed="false">
      <c r="A31" s="0" t="s">
        <v>36</v>
      </c>
      <c r="B31" s="0" t="n">
        <v>6451</v>
      </c>
      <c r="C31" s="0" t="n">
        <v>431</v>
      </c>
      <c r="D31" s="0" t="n">
        <v>0.51</v>
      </c>
      <c r="E31" s="0" t="n">
        <v>1.92</v>
      </c>
      <c r="F31" s="0" t="n">
        <v>1.48</v>
      </c>
      <c r="G31" s="0" t="n">
        <v>1</v>
      </c>
      <c r="H31" s="0" t="n">
        <v>2</v>
      </c>
      <c r="I31" s="0" t="n">
        <v>3</v>
      </c>
    </row>
    <row r="32" customFormat="false" ht="12.8" hidden="false" customHeight="false" outlineLevel="0" collapsed="false">
      <c r="A32" s="0" t="s">
        <v>37</v>
      </c>
      <c r="B32" s="0" t="n">
        <v>6451</v>
      </c>
      <c r="C32" s="0" t="n">
        <v>431</v>
      </c>
      <c r="D32" s="0" t="n">
        <v>1.52</v>
      </c>
      <c r="E32" s="0" t="n">
        <v>5.76</v>
      </c>
      <c r="F32" s="0" t="n">
        <v>4.43</v>
      </c>
      <c r="G32" s="0" t="n">
        <v>1</v>
      </c>
      <c r="H32" s="0" t="n">
        <v>2</v>
      </c>
      <c r="I32" s="0" t="n">
        <v>3</v>
      </c>
    </row>
    <row r="33" customFormat="false" ht="12.8" hidden="false" customHeight="false" outlineLevel="0" collapsed="false">
      <c r="A33" s="0" t="s">
        <v>38</v>
      </c>
      <c r="B33" s="0" t="n">
        <v>6451</v>
      </c>
      <c r="C33" s="0" t="n">
        <v>431</v>
      </c>
      <c r="F33" s="0" t="n">
        <v>-405.04</v>
      </c>
      <c r="G33" s="0" t="n">
        <v>1</v>
      </c>
      <c r="H33" s="0" t="n">
        <v>2</v>
      </c>
      <c r="I33" s="0" t="n">
        <v>3</v>
      </c>
    </row>
    <row r="34" customFormat="false" ht="12.8" hidden="false" customHeight="false" outlineLevel="0" collapsed="false">
      <c r="A34" s="0" t="s">
        <v>39</v>
      </c>
      <c r="B34" s="0" t="n">
        <v>6454</v>
      </c>
      <c r="C34" s="0" t="n">
        <v>431</v>
      </c>
      <c r="D34" s="0" t="n">
        <v>20.25</v>
      </c>
      <c r="E34" s="0" t="n">
        <v>76.8</v>
      </c>
      <c r="F34" s="0" t="n">
        <v>59.12</v>
      </c>
      <c r="G34" s="0" t="n">
        <v>1</v>
      </c>
      <c r="H34" s="0" t="n">
        <v>2</v>
      </c>
      <c r="I34" s="0" t="n">
        <v>3</v>
      </c>
    </row>
    <row r="35" customFormat="false" ht="12.8" hidden="false" customHeight="false" outlineLevel="0" collapsed="false">
      <c r="A35" s="0" t="s">
        <v>40</v>
      </c>
      <c r="B35" s="0" t="n">
        <v>6454</v>
      </c>
      <c r="C35" s="0" t="n">
        <v>431</v>
      </c>
      <c r="D35" s="0" t="n">
        <v>1.52</v>
      </c>
      <c r="E35" s="0" t="n">
        <v>5.76</v>
      </c>
      <c r="F35" s="0" t="n">
        <v>4.43</v>
      </c>
      <c r="G35" s="0" t="n">
        <v>1</v>
      </c>
      <c r="H35" s="0" t="n">
        <v>2</v>
      </c>
      <c r="I35" s="0" t="n">
        <v>3</v>
      </c>
    </row>
    <row r="36" customFormat="false" ht="12.8" hidden="false" customHeight="false" outlineLevel="0" collapsed="false">
      <c r="A36" s="0" t="s">
        <v>41</v>
      </c>
      <c r="B36" s="0" t="n">
        <v>64531</v>
      </c>
      <c r="C36" s="0" t="n">
        <v>4371</v>
      </c>
      <c r="D36" s="0" t="n">
        <v>6.08</v>
      </c>
      <c r="E36" s="0" t="n">
        <v>23.04</v>
      </c>
      <c r="F36" s="5"/>
      <c r="G36" s="0" t="n">
        <v>1</v>
      </c>
      <c r="H36" s="0" t="n">
        <v>2</v>
      </c>
      <c r="I36" s="0" t="n">
        <v>3</v>
      </c>
    </row>
    <row r="37" customFormat="false" ht="12.8" hidden="false" customHeight="false" outlineLevel="0" collapsed="false">
      <c r="A37" s="0" t="s">
        <v>42</v>
      </c>
      <c r="B37" s="0" t="n">
        <v>64531</v>
      </c>
      <c r="C37" s="0" t="n">
        <v>4371</v>
      </c>
      <c r="D37" s="5"/>
      <c r="E37" s="5"/>
      <c r="F37" s="0" t="n">
        <v>17.74</v>
      </c>
      <c r="G37" s="0" t="n">
        <v>1</v>
      </c>
      <c r="H37" s="0" t="n">
        <v>2</v>
      </c>
      <c r="I37" s="0" t="n">
        <v>3</v>
      </c>
    </row>
    <row r="38" customFormat="false" ht="12.8" hidden="false" customHeight="false" outlineLevel="0" collapsed="false">
      <c r="A38" s="0" t="s">
        <v>43</v>
      </c>
      <c r="B38" s="0" t="n">
        <v>64531</v>
      </c>
      <c r="C38" s="0" t="n">
        <v>4371</v>
      </c>
      <c r="D38" s="0" t="n">
        <v>23.19</v>
      </c>
      <c r="E38" s="0" t="n">
        <v>87.93</v>
      </c>
      <c r="F38" s="5"/>
      <c r="G38" s="0" t="n">
        <v>1</v>
      </c>
      <c r="H38" s="0" t="n">
        <v>2</v>
      </c>
      <c r="I38" s="0" t="n">
        <v>3</v>
      </c>
    </row>
    <row r="39" customFormat="false" ht="12.8" hidden="false" customHeight="false" outlineLevel="0" collapsed="false">
      <c r="A39" s="0" t="s">
        <v>44</v>
      </c>
      <c r="B39" s="0" t="n">
        <v>64531</v>
      </c>
      <c r="C39" s="0" t="n">
        <v>4371</v>
      </c>
      <c r="D39" s="5"/>
      <c r="E39" s="5"/>
      <c r="F39" s="0" t="n">
        <v>67.69</v>
      </c>
      <c r="G39" s="0" t="n">
        <v>1</v>
      </c>
      <c r="H39" s="0" t="n">
        <v>2</v>
      </c>
      <c r="I39" s="0" t="n">
        <v>3</v>
      </c>
    </row>
    <row r="40" customFormat="false" ht="12.8" hidden="false" customHeight="false" outlineLevel="0" collapsed="false">
      <c r="A40" s="0" t="s">
        <v>45</v>
      </c>
      <c r="B40" s="0" t="n">
        <v>64531</v>
      </c>
      <c r="C40" s="0" t="n">
        <v>4371</v>
      </c>
      <c r="D40" s="0" t="n">
        <v>41.17</v>
      </c>
      <c r="E40" s="0" t="n">
        <v>41.17</v>
      </c>
      <c r="F40" s="5"/>
      <c r="G40" s="0" t="n">
        <v>1</v>
      </c>
      <c r="H40" s="0" t="n">
        <v>2</v>
      </c>
      <c r="I40" s="0" t="n">
        <v>3</v>
      </c>
    </row>
    <row r="41" customFormat="false" ht="12.8" hidden="false" customHeight="false" outlineLevel="0" collapsed="false">
      <c r="A41" s="0" t="s">
        <v>46</v>
      </c>
      <c r="B41" s="0" t="n">
        <v>64531</v>
      </c>
      <c r="C41" s="0" t="n">
        <v>4371</v>
      </c>
      <c r="D41" s="0" t="n">
        <v>1.11</v>
      </c>
      <c r="E41" s="0" t="n">
        <v>4.22</v>
      </c>
      <c r="F41" s="5"/>
      <c r="G41" s="0" t="n">
        <v>1</v>
      </c>
      <c r="H41" s="0" t="n">
        <v>2</v>
      </c>
      <c r="I41" s="0" t="n">
        <v>3</v>
      </c>
    </row>
    <row r="42" customFormat="false" ht="12.8" hidden="false" customHeight="false" outlineLevel="0" collapsed="false">
      <c r="A42" s="0" t="s">
        <v>47</v>
      </c>
      <c r="B42" s="0" t="n">
        <v>64531</v>
      </c>
      <c r="C42" s="0" t="n">
        <v>4371</v>
      </c>
      <c r="D42" s="0" t="n">
        <v>0.18</v>
      </c>
      <c r="E42" s="0" t="n">
        <v>0.69</v>
      </c>
      <c r="F42" s="5"/>
      <c r="G42" s="0" t="n">
        <v>1</v>
      </c>
      <c r="H42" s="0" t="n">
        <v>2</v>
      </c>
      <c r="I42" s="0" t="n">
        <v>3</v>
      </c>
    </row>
    <row r="43" customFormat="false" ht="12.8" hidden="false" customHeight="false" outlineLevel="0" collapsed="false">
      <c r="A43" s="0" t="s">
        <v>48</v>
      </c>
      <c r="B43" s="0" t="n">
        <v>64533</v>
      </c>
      <c r="C43" s="0" t="n">
        <v>4374</v>
      </c>
      <c r="D43" s="0" t="n">
        <v>7.6</v>
      </c>
      <c r="E43" s="0" t="n">
        <v>28.8</v>
      </c>
      <c r="F43" s="5"/>
      <c r="G43" s="0" t="n">
        <v>1</v>
      </c>
      <c r="H43" s="0" t="n">
        <v>2</v>
      </c>
      <c r="I43" s="0" t="n">
        <v>3</v>
      </c>
    </row>
    <row r="44" customFormat="false" ht="12.8" hidden="false" customHeight="false" outlineLevel="0" collapsed="false">
      <c r="A44" s="0" t="s">
        <v>49</v>
      </c>
      <c r="B44" s="0" t="n">
        <v>64533</v>
      </c>
      <c r="C44" s="0" t="n">
        <v>4374</v>
      </c>
      <c r="D44" s="5"/>
      <c r="E44" s="5"/>
      <c r="F44" s="0" t="n">
        <v>10.94</v>
      </c>
      <c r="G44" s="0" t="n">
        <v>1</v>
      </c>
      <c r="H44" s="0" t="n">
        <v>2</v>
      </c>
      <c r="I44" s="0" t="n">
        <v>3</v>
      </c>
    </row>
    <row r="45" customFormat="false" ht="12.8" hidden="false" customHeight="false" outlineLevel="0" collapsed="false">
      <c r="A45" s="0" t="s">
        <v>50</v>
      </c>
      <c r="B45" s="0" t="n">
        <v>64533</v>
      </c>
      <c r="C45" s="0" t="n">
        <v>4374</v>
      </c>
      <c r="D45" s="0" t="n">
        <v>-3.77</v>
      </c>
      <c r="F45" s="5"/>
      <c r="G45" s="0" t="n">
        <v>1</v>
      </c>
      <c r="H45" s="0" t="n">
        <v>2</v>
      </c>
      <c r="I45" s="0" t="n">
        <v>3</v>
      </c>
    </row>
    <row r="46" customFormat="false" ht="12.8" hidden="false" customHeight="false" outlineLevel="0" collapsed="false">
      <c r="A46" s="0" t="s">
        <v>51</v>
      </c>
      <c r="B46" s="0" t="n">
        <v>6454</v>
      </c>
      <c r="C46" s="0" t="n">
        <v>4373</v>
      </c>
      <c r="D46" s="0" t="n">
        <v>96.06</v>
      </c>
      <c r="E46" s="0" t="n">
        <v>96.06</v>
      </c>
      <c r="F46" s="5"/>
      <c r="G46" s="0" t="n">
        <v>1</v>
      </c>
      <c r="H46" s="0" t="n">
        <v>2</v>
      </c>
      <c r="I46" s="0" t="n">
        <v>3</v>
      </c>
    </row>
    <row r="47" customFormat="false" ht="12.8" hidden="false" customHeight="false" outlineLevel="0" collapsed="false">
      <c r="A47" s="0" t="s">
        <v>52</v>
      </c>
      <c r="B47" s="0" t="n">
        <v>6454</v>
      </c>
      <c r="C47" s="0" t="n">
        <v>4373</v>
      </c>
      <c r="D47" s="4"/>
      <c r="E47" s="4"/>
      <c r="F47" s="7" t="n">
        <v>36.92</v>
      </c>
      <c r="G47" s="0" t="n">
        <v>1</v>
      </c>
      <c r="H47" s="0" t="n">
        <v>2</v>
      </c>
      <c r="I47" s="0" t="n">
        <v>3</v>
      </c>
    </row>
    <row r="48" customFormat="false" ht="12.8" hidden="false" customHeight="false" outlineLevel="0" collapsed="false">
      <c r="A48" s="0" t="s">
        <v>53</v>
      </c>
      <c r="D48" s="0" t="n">
        <v>3.44</v>
      </c>
      <c r="E48" s="0" t="n">
        <v>13.06</v>
      </c>
      <c r="F48" s="0" t="n">
        <v>10.05</v>
      </c>
      <c r="G48" s="0" t="n">
        <v>1</v>
      </c>
      <c r="H48" s="0" t="n">
        <v>2</v>
      </c>
      <c r="I48" s="0" t="n">
        <v>3</v>
      </c>
    </row>
    <row r="49" customFormat="false" ht="12.8" hidden="false" customHeight="false" outlineLevel="0" collapsed="false">
      <c r="A49" s="0" t="s">
        <v>54</v>
      </c>
      <c r="D49" s="0" t="n">
        <v>2.03</v>
      </c>
      <c r="E49" s="0" t="n">
        <v>7.68</v>
      </c>
      <c r="F49" s="0" t="n">
        <v>5.91</v>
      </c>
      <c r="G49" s="0" t="n">
        <v>1</v>
      </c>
      <c r="H49" s="0" t="n">
        <v>2</v>
      </c>
      <c r="I49" s="0" t="n">
        <v>3</v>
      </c>
    </row>
    <row r="50" customFormat="false" ht="12.8" hidden="false" customHeight="false" outlineLevel="0" collapsed="false">
      <c r="A50" s="0" t="s">
        <v>55</v>
      </c>
      <c r="D50" s="0" t="n">
        <v>0.76</v>
      </c>
      <c r="E50" s="0" t="n">
        <v>2.88</v>
      </c>
      <c r="F50" s="0" t="n">
        <v>2.22</v>
      </c>
      <c r="G50" s="0" t="n">
        <v>1</v>
      </c>
      <c r="H50" s="0" t="n">
        <v>2</v>
      </c>
      <c r="I50" s="0" t="n">
        <v>3</v>
      </c>
    </row>
    <row r="51" customFormat="false" ht="12.8" hidden="false" customHeight="false" outlineLevel="0" collapsed="false">
      <c r="A51" s="0" t="s">
        <v>56</v>
      </c>
      <c r="F51" s="0" t="n">
        <v>-3</v>
      </c>
      <c r="G51" s="0" t="n">
        <v>1</v>
      </c>
      <c r="H51" s="0" t="n">
        <v>2</v>
      </c>
      <c r="I51" s="0" t="n">
        <v>3</v>
      </c>
    </row>
    <row r="52" s="2" customFormat="true" ht="12.8" hidden="false" customHeight="false" outlineLevel="0" collapsed="false">
      <c r="A52" s="2" t="s">
        <v>57</v>
      </c>
      <c r="D52" s="3" t="n">
        <f aca="false">SUM(D26:D50)</f>
        <v>350.26</v>
      </c>
      <c r="E52" s="3" t="n">
        <f aca="false">SUM(E26:E50)</f>
        <v>959.28</v>
      </c>
      <c r="F52" s="3" t="n">
        <f aca="false">SUM(F26:F51)</f>
        <v>246.67</v>
      </c>
      <c r="AME52" s="0"/>
      <c r="AMF52" s="0"/>
      <c r="AMG52" s="0"/>
      <c r="AMH52" s="0"/>
      <c r="AMI52" s="0"/>
      <c r="AMJ52" s="0"/>
    </row>
    <row r="53" s="2" customFormat="true" ht="12.8" hidden="false" customHeight="false" outlineLevel="0" collapsed="false">
      <c r="A53" s="2" t="s">
        <v>58</v>
      </c>
      <c r="D53" s="3" t="n">
        <f aca="false">D52+D5</f>
        <v>856.61</v>
      </c>
      <c r="E53" s="3" t="n">
        <f aca="false">E52+E5</f>
        <v>2879.23</v>
      </c>
      <c r="F53" s="3" t="n">
        <f aca="false">F52+F5</f>
        <v>1724.64</v>
      </c>
      <c r="AMI53" s="0"/>
      <c r="AMJ53" s="0"/>
    </row>
    <row r="54" customFormat="false" ht="12.8" hidden="false" customHeight="false" outlineLevel="0" collapsed="false">
      <c r="A54" s="0" t="s">
        <v>59</v>
      </c>
      <c r="B54" s="0" t="n">
        <v>421</v>
      </c>
      <c r="C54" s="0" t="n">
        <v>5121</v>
      </c>
      <c r="D54" s="3" t="n">
        <f aca="false">D24</f>
        <v>361.47</v>
      </c>
      <c r="E54" s="3" t="n">
        <f aca="false">E24</f>
        <v>1461.16</v>
      </c>
      <c r="F54" s="3" t="n">
        <f aca="false">F24</f>
        <v>1150.33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411</TotalTime>
  <Application>LibreOffice/4.2.6.3$Windows_x86 LibreOffice_project/3fd416d4c6db7d3204c17ce57a1d70f6e531ee21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language>fr-FR</dc:language>
  <cp:lastModifiedBy>Nicolas MARCHAND</cp:lastModifiedBy>
  <dcterms:modified xsi:type="dcterms:W3CDTF">2014-10-29T13:23:11Z</dcterms:modified>
  <cp:revision>4</cp:revision>
</cp:coreProperties>
</file>